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900" activeTab="0"/>
  </bookViews>
  <sheets>
    <sheet name="经费决算表（总表）" sheetId="1" r:id="rId1"/>
    <sheet name="资金到位情况" sheetId="2" state="hidden" r:id="rId2"/>
    <sheet name="应付未付情况表" sheetId="3" state="hidden" r:id="rId3"/>
    <sheet name="项目资金结余情况表" sheetId="4" state="hidden" r:id="rId4"/>
  </sheets>
  <definedNames/>
  <calcPr fullCalcOnLoad="1"/>
</workbook>
</file>

<file path=xl/sharedStrings.xml><?xml version="1.0" encoding="utf-8"?>
<sst xmlns="http://schemas.openxmlformats.org/spreadsheetml/2006/main" count="126" uniqueCount="86">
  <si>
    <t>附件2-6</t>
  </si>
  <si>
    <r>
      <t xml:space="preserve">广西科技计划项目(课题)经费决算表
</t>
    </r>
    <r>
      <rPr>
        <sz val="16"/>
        <rFont val="宋体"/>
        <family val="0"/>
      </rPr>
      <t>(科技重大专项、重点研发计划、技术创新引导、科技基地和人才适用)</t>
    </r>
  </si>
  <si>
    <t>填报时间：    年     月     日</t>
  </si>
  <si>
    <t>项 目 名 称</t>
  </si>
  <si>
    <t>承 担 单 位</t>
  </si>
  <si>
    <t>合 同 编 号</t>
  </si>
  <si>
    <t>项目起止年月</t>
  </si>
  <si>
    <t xml:space="preserve">  项目计划经费总额   （万元）</t>
  </si>
  <si>
    <t>自治区财政拨款金额
（万元）</t>
  </si>
  <si>
    <t>资金来源（万元）</t>
  </si>
  <si>
    <t>经费支出（万元）</t>
  </si>
  <si>
    <r>
      <rPr>
        <sz val="11"/>
        <rFont val="宋体"/>
        <family val="0"/>
      </rPr>
      <t>科目</t>
    </r>
  </si>
  <si>
    <r>
      <rPr>
        <sz val="11"/>
        <rFont val="宋体"/>
        <family val="0"/>
      </rPr>
      <t>计划金额</t>
    </r>
  </si>
  <si>
    <r>
      <rPr>
        <sz val="11"/>
        <rFont val="宋体"/>
        <family val="0"/>
      </rPr>
      <t>到位金额</t>
    </r>
  </si>
  <si>
    <t>科   目</t>
  </si>
  <si>
    <t>支出金额</t>
  </si>
  <si>
    <t>其中：自治区财政拨款</t>
  </si>
  <si>
    <r>
      <rPr>
        <sz val="11"/>
        <rFont val="宋体"/>
        <family val="0"/>
      </rPr>
      <t>一、自治区财政拨款</t>
    </r>
  </si>
  <si>
    <t>一、直接费用</t>
  </si>
  <si>
    <r>
      <rPr>
        <sz val="11"/>
        <rFont val="宋体"/>
        <family val="0"/>
      </rPr>
      <t xml:space="preserve">     </t>
    </r>
    <r>
      <rPr>
        <sz val="11"/>
        <rFont val="宋体"/>
        <family val="0"/>
      </rPr>
      <t>年</t>
    </r>
    <r>
      <rPr>
        <sz val="11"/>
        <rFont val="宋体"/>
        <family val="0"/>
      </rPr>
      <t xml:space="preserve"> </t>
    </r>
    <r>
      <rPr>
        <sz val="11"/>
        <rFont val="宋体"/>
        <family val="0"/>
      </rPr>
      <t>月拨入</t>
    </r>
  </si>
  <si>
    <t>（一）设备费</t>
  </si>
  <si>
    <t>（二）材料费</t>
  </si>
  <si>
    <t>（三）测试化验加工费</t>
  </si>
  <si>
    <r>
      <rPr>
        <sz val="11"/>
        <rFont val="宋体"/>
        <family val="0"/>
      </rPr>
      <t>二、部门提供</t>
    </r>
  </si>
  <si>
    <t>（四）燃料动力费</t>
  </si>
  <si>
    <r>
      <rPr>
        <sz val="11"/>
        <rFont val="宋体"/>
        <family val="0"/>
      </rPr>
      <t>三、银行贷款</t>
    </r>
  </si>
  <si>
    <r>
      <t>（五）差旅费</t>
    </r>
    <r>
      <rPr>
        <sz val="11"/>
        <rFont val="Arial Narrow"/>
        <family val="2"/>
      </rPr>
      <t>/</t>
    </r>
    <r>
      <rPr>
        <sz val="11"/>
        <rFont val="宋体"/>
        <family val="0"/>
      </rPr>
      <t>会议费</t>
    </r>
    <r>
      <rPr>
        <sz val="11"/>
        <rFont val="Arial Narrow"/>
        <family val="2"/>
      </rPr>
      <t>/</t>
    </r>
    <r>
      <rPr>
        <sz val="11"/>
        <rFont val="宋体"/>
        <family val="0"/>
      </rPr>
      <t>国际合作与交流费</t>
    </r>
  </si>
  <si>
    <r>
      <rPr>
        <sz val="11"/>
        <rFont val="宋体"/>
        <family val="0"/>
      </rPr>
      <t>四、单位自筹</t>
    </r>
  </si>
  <si>
    <t>（六）出版/文献/信息传播/知识产权事务费</t>
  </si>
  <si>
    <r>
      <rPr>
        <sz val="11"/>
        <rFont val="宋体"/>
        <family val="0"/>
      </rPr>
      <t>五、其他来源</t>
    </r>
  </si>
  <si>
    <t>（五）劳务费</t>
  </si>
  <si>
    <t>（八）专家咨询费</t>
  </si>
  <si>
    <t>（九）其他支出</t>
  </si>
  <si>
    <t>二、间接费用</t>
  </si>
  <si>
    <t>（一）绩效支出</t>
  </si>
  <si>
    <t>（二）其他费用</t>
  </si>
  <si>
    <t>经费支出合计</t>
  </si>
  <si>
    <t>经费来源合计</t>
  </si>
  <si>
    <t>项目承担单位（盖章）：</t>
  </si>
  <si>
    <t xml:space="preserve">       项目负责人（签章）：</t>
  </si>
  <si>
    <t xml:space="preserve">  财务负责人（签章）：</t>
  </si>
  <si>
    <t xml:space="preserve">       制  表  人（签章）：</t>
  </si>
  <si>
    <t>合作承担单位经费到位情况表</t>
  </si>
  <si>
    <t>金额单位：万元</t>
  </si>
  <si>
    <t>序号</t>
  </si>
  <si>
    <t>拨款单位</t>
  </si>
  <si>
    <t>收款单位</t>
  </si>
  <si>
    <t>到账日期</t>
  </si>
  <si>
    <t>到账金额</t>
  </si>
  <si>
    <t>子项目</t>
  </si>
  <si>
    <t>南宁学院</t>
  </si>
  <si>
    <t>西南交通大学</t>
  </si>
  <si>
    <t>《地铁综合信息平台与智能分析技术》</t>
  </si>
  <si>
    <t>《基于机器视觉的隧道裂缝及三维形变检测系统关键技术研究及其应用》</t>
  </si>
  <si>
    <t>《轨道交通轮轨踏面损伤行为及控制技术研究》</t>
  </si>
  <si>
    <t>同济大学</t>
  </si>
  <si>
    <t>《智能网联车的自主识别技术及其系统研发》</t>
  </si>
  <si>
    <t>合计</t>
  </si>
  <si>
    <t>南宁学院自行使用经费到位情况表</t>
  </si>
  <si>
    <t>备注</t>
  </si>
  <si>
    <t>广西科学技术厅</t>
  </si>
  <si>
    <t>实际到账金额500万元，其中南宁学院自行使用项目财政资助经费270万元，外拨经费230万元</t>
  </si>
  <si>
    <t>项目经费应付未付情况表</t>
  </si>
  <si>
    <t>承担单位</t>
  </si>
  <si>
    <t>预算科目</t>
  </si>
  <si>
    <t>应付未付支出内容</t>
  </si>
  <si>
    <t>应付未付金额</t>
  </si>
  <si>
    <t>设备费</t>
  </si>
  <si>
    <t>交通基础设施智能管理平台设备采购</t>
  </si>
  <si>
    <t>已签订购销合同，设备已到货完成验收，支付流程审批中</t>
  </si>
  <si>
    <t>其他支出</t>
  </si>
  <si>
    <t>项目审计费</t>
  </si>
  <si>
    <t>已签订审计业务约定书</t>
  </si>
  <si>
    <t>绩效支出</t>
  </si>
  <si>
    <t>科研人员绩效费用</t>
  </si>
  <si>
    <t>根据南科规〔2022〕7号计提绩效费用</t>
  </si>
  <si>
    <t>南宁学院承担部分  小计</t>
  </si>
  <si>
    <t>合作单位承担部分   小计</t>
  </si>
  <si>
    <t>项目   合计</t>
  </si>
  <si>
    <t>项目经费结余情况表</t>
  </si>
  <si>
    <t>经费到位金额</t>
  </si>
  <si>
    <t>账载支出金额</t>
  </si>
  <si>
    <t>审定支出金额</t>
  </si>
  <si>
    <t>审定结余金额</t>
  </si>
  <si>
    <t>南宁学院承担部分小计</t>
  </si>
  <si>
    <t>合作单位承担部分小计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</si>
</sst>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s>
  <fonts count="52">
    <font>
      <sz val="12"/>
      <name val="宋体"/>
      <family val="0"/>
    </font>
    <font>
      <sz val="11"/>
      <name val="宋体"/>
      <family val="0"/>
    </font>
    <font>
      <sz val="12"/>
      <name val="仿宋"/>
      <family val="3"/>
    </font>
    <font>
      <b/>
      <sz val="12"/>
      <name val="仿宋"/>
      <family val="3"/>
    </font>
    <font>
      <b/>
      <sz val="16"/>
      <name val="仿宋"/>
      <family val="3"/>
    </font>
    <font>
      <b/>
      <sz val="12"/>
      <name val="黑体"/>
      <family val="3"/>
    </font>
    <font>
      <b/>
      <sz val="12"/>
      <name val="宋体"/>
      <family val="0"/>
    </font>
    <font>
      <b/>
      <sz val="16"/>
      <name val="宋体"/>
      <family val="0"/>
    </font>
    <font>
      <sz val="11"/>
      <color indexed="10"/>
      <name val="宋体"/>
      <family val="0"/>
    </font>
    <font>
      <b/>
      <sz val="11"/>
      <name val="宋体"/>
      <family val="0"/>
    </font>
    <font>
      <b/>
      <sz val="11"/>
      <name val="Arial Narrow"/>
      <family val="2"/>
    </font>
    <font>
      <u val="single"/>
      <sz val="11"/>
      <color indexed="12"/>
      <name val="宋体"/>
      <family val="0"/>
    </font>
    <font>
      <u val="single"/>
      <sz val="11"/>
      <color indexed="20"/>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name val="宋体"/>
      <family val="0"/>
    </font>
    <font>
      <sz val="11"/>
      <name val="Arial Narrow"/>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0" fillId="0" borderId="0">
      <alignment vertical="center"/>
      <protection/>
    </xf>
  </cellStyleXfs>
  <cellXfs count="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vertical="center"/>
    </xf>
    <xf numFmtId="176" fontId="2" fillId="0" borderId="10" xfId="15" applyNumberFormat="1" applyFont="1" applyBorder="1" applyAlignment="1">
      <alignment vertical="center"/>
    </xf>
    <xf numFmtId="0" fontId="3" fillId="0" borderId="9" xfId="0" applyFont="1" applyBorder="1" applyAlignment="1">
      <alignment vertical="center"/>
    </xf>
    <xf numFmtId="176" fontId="3" fillId="0" borderId="10" xfId="15" applyNumberFormat="1" applyFont="1" applyBorder="1" applyAlignment="1">
      <alignment vertical="center"/>
    </xf>
    <xf numFmtId="0" fontId="5" fillId="0" borderId="9" xfId="0" applyFont="1" applyFill="1" applyBorder="1" applyAlignment="1">
      <alignment horizontal="center" vertical="center"/>
    </xf>
    <xf numFmtId="176" fontId="5" fillId="0" borderId="10" xfId="15" applyNumberFormat="1" applyFont="1" applyBorder="1" applyAlignment="1">
      <alignment vertical="center"/>
    </xf>
    <xf numFmtId="0" fontId="6"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3" fillId="0" borderId="10" xfId="0" applyFont="1" applyBorder="1" applyAlignment="1">
      <alignment vertical="center" wrapText="1"/>
    </xf>
    <xf numFmtId="176" fontId="3" fillId="0" borderId="10" xfId="0" applyNumberFormat="1" applyFont="1" applyBorder="1" applyAlignment="1">
      <alignment vertical="center" wrapText="1"/>
    </xf>
    <xf numFmtId="0" fontId="0" fillId="0" borderId="10" xfId="0" applyBorder="1" applyAlignment="1">
      <alignment vertical="center"/>
    </xf>
    <xf numFmtId="0" fontId="3" fillId="0" borderId="10" xfId="0" applyFont="1" applyFill="1" applyBorder="1" applyAlignment="1">
      <alignment horizontal="center" vertical="center"/>
    </xf>
    <xf numFmtId="43" fontId="6" fillId="0" borderId="10" xfId="0" applyNumberFormat="1" applyFont="1" applyBorder="1" applyAlignment="1">
      <alignment vertical="center"/>
    </xf>
    <xf numFmtId="0" fontId="6" fillId="0" borderId="10" xfId="0" applyFont="1" applyBorder="1" applyAlignment="1">
      <alignment vertical="center"/>
    </xf>
    <xf numFmtId="43" fontId="0" fillId="0" borderId="0" xfId="0" applyNumberFormat="1" applyAlignment="1">
      <alignment vertical="center"/>
    </xf>
    <xf numFmtId="0" fontId="0" fillId="0" borderId="0" xfId="0" applyAlignment="1">
      <alignment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3" fillId="0" borderId="10" xfId="0" applyFont="1" applyBorder="1" applyAlignment="1">
      <alignment horizontal="center" vertical="center" wrapText="1"/>
    </xf>
    <xf numFmtId="14" fontId="2" fillId="0" borderId="10" xfId="0" applyNumberFormat="1"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1" fillId="0" borderId="10" xfId="0" applyFont="1" applyBorder="1" applyAlignment="1">
      <alignment horizontal="center" vertical="center"/>
    </xf>
    <xf numFmtId="0" fontId="5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176" fontId="1" fillId="0" borderId="10" xfId="15" applyNumberFormat="1" applyFont="1" applyBorder="1" applyAlignment="1">
      <alignment vertical="center"/>
    </xf>
    <xf numFmtId="0" fontId="1" fillId="0" borderId="13" xfId="0" applyFont="1" applyBorder="1" applyAlignment="1">
      <alignment vertical="center"/>
    </xf>
    <xf numFmtId="0" fontId="0" fillId="0" borderId="10" xfId="0" applyBorder="1" applyAlignment="1">
      <alignment horizontal="center" vertical="center"/>
    </xf>
    <xf numFmtId="176" fontId="1" fillId="0" borderId="10" xfId="0" applyNumberFormat="1" applyFont="1" applyBorder="1" applyAlignment="1">
      <alignment vertical="center"/>
    </xf>
    <xf numFmtId="176" fontId="1" fillId="0" borderId="10" xfId="15" applyNumberFormat="1"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wrapText="1"/>
    </xf>
    <xf numFmtId="0" fontId="0" fillId="0" borderId="10" xfId="0" applyFont="1" applyBorder="1" applyAlignment="1">
      <alignment vertical="center"/>
    </xf>
    <xf numFmtId="180" fontId="1" fillId="0" borderId="13" xfId="63" applyNumberFormat="1" applyFont="1" applyBorder="1" applyAlignment="1">
      <alignment vertical="center" wrapText="1"/>
      <protection/>
    </xf>
    <xf numFmtId="180" fontId="9" fillId="0" borderId="13" xfId="63" applyNumberFormat="1" applyFont="1" applyBorder="1" applyAlignment="1">
      <alignment vertical="center" wrapText="1"/>
      <protection/>
    </xf>
    <xf numFmtId="176" fontId="10" fillId="0" borderId="10" xfId="63" applyNumberFormat="1" applyFont="1" applyBorder="1" applyAlignment="1">
      <alignment vertical="center" wrapText="1"/>
      <protection/>
    </xf>
    <xf numFmtId="0" fontId="9" fillId="0" borderId="10" xfId="0" applyFont="1" applyBorder="1" applyAlignment="1">
      <alignment horizontal="center" vertical="center"/>
    </xf>
    <xf numFmtId="176" fontId="9" fillId="0" borderId="10" xfId="0" applyNumberFormat="1" applyFont="1" applyBorder="1" applyAlignment="1">
      <alignment horizontal="center" vertical="center"/>
    </xf>
    <xf numFmtId="176" fontId="9" fillId="0" borderId="10" xfId="15" applyNumberFormat="1" applyFont="1" applyBorder="1" applyAlignment="1">
      <alignment horizontal="center" vertical="center"/>
    </xf>
    <xf numFmtId="176" fontId="9" fillId="0" borderId="10" xfId="15" applyNumberFormat="1" applyFont="1" applyBorder="1" applyAlignment="1">
      <alignment vertical="center"/>
    </xf>
    <xf numFmtId="0" fontId="1" fillId="0" borderId="0" xfId="0" applyFont="1" applyAlignment="1">
      <alignment vertical="center"/>
    </xf>
    <xf numFmtId="180" fontId="1" fillId="0" borderId="0" xfId="0" applyNumberFormat="1" applyFont="1" applyAlignment="1">
      <alignment vertical="center"/>
    </xf>
    <xf numFmtId="0" fontId="1" fillId="0" borderId="0" xfId="0" applyFont="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tabSelected="1" workbookViewId="0" topLeftCell="A1">
      <selection activeCell="E6" sqref="E6:F6"/>
    </sheetView>
  </sheetViews>
  <sheetFormatPr defaultColWidth="9.00390625" defaultRowHeight="14.25"/>
  <cols>
    <col min="1" max="1" width="18.00390625" style="0" customWidth="1"/>
    <col min="2" max="3" width="12.875" style="0" customWidth="1"/>
    <col min="4" max="4" width="19.875" style="0" customWidth="1"/>
    <col min="5" max="5" width="12.625" style="0" customWidth="1"/>
    <col min="6" max="6" width="13.50390625" style="0" customWidth="1"/>
  </cols>
  <sheetData>
    <row r="1" ht="30" customHeight="1">
      <c r="A1" t="s">
        <v>0</v>
      </c>
    </row>
    <row r="2" spans="1:6" ht="73.5" customHeight="1">
      <c r="A2" s="30" t="s">
        <v>1</v>
      </c>
      <c r="B2" s="31"/>
      <c r="C2" s="31"/>
      <c r="D2" s="31"/>
      <c r="E2" s="31"/>
      <c r="F2" s="31"/>
    </row>
    <row r="3" spans="1:6" ht="17.25" customHeight="1">
      <c r="A3" s="32" t="s">
        <v>2</v>
      </c>
      <c r="B3" s="32"/>
      <c r="C3" s="32"/>
      <c r="D3" s="32"/>
      <c r="E3" s="32"/>
      <c r="F3" s="32"/>
    </row>
    <row r="4" spans="1:6" ht="27.75" customHeight="1">
      <c r="A4" s="33" t="s">
        <v>3</v>
      </c>
      <c r="B4" s="34"/>
      <c r="C4" s="34"/>
      <c r="D4" s="34"/>
      <c r="E4" s="34"/>
      <c r="F4" s="34"/>
    </row>
    <row r="5" spans="1:6" ht="27.75" customHeight="1">
      <c r="A5" s="33" t="s">
        <v>4</v>
      </c>
      <c r="B5" s="33"/>
      <c r="C5" s="33"/>
      <c r="D5" s="33"/>
      <c r="E5" s="33"/>
      <c r="F5" s="33"/>
    </row>
    <row r="6" spans="1:6" ht="33" customHeight="1">
      <c r="A6" s="33" t="s">
        <v>5</v>
      </c>
      <c r="B6" s="33"/>
      <c r="C6" s="33"/>
      <c r="D6" s="33" t="s">
        <v>6</v>
      </c>
      <c r="E6" s="33"/>
      <c r="F6" s="33"/>
    </row>
    <row r="7" spans="1:6" ht="32.25" customHeight="1">
      <c r="A7" s="35" t="s">
        <v>7</v>
      </c>
      <c r="B7" s="33"/>
      <c r="C7" s="33"/>
      <c r="D7" s="35" t="s">
        <v>8</v>
      </c>
      <c r="E7" s="33"/>
      <c r="F7" s="33"/>
    </row>
    <row r="8" spans="1:6" ht="27.75" customHeight="1">
      <c r="A8" s="33" t="s">
        <v>9</v>
      </c>
      <c r="B8" s="33"/>
      <c r="C8" s="33"/>
      <c r="D8" s="33" t="s">
        <v>10</v>
      </c>
      <c r="E8" s="33"/>
      <c r="F8" s="33"/>
    </row>
    <row r="9" spans="1:6" ht="39" customHeight="1">
      <c r="A9" s="36" t="s">
        <v>11</v>
      </c>
      <c r="B9" s="36" t="s">
        <v>12</v>
      </c>
      <c r="C9" s="36" t="s">
        <v>13</v>
      </c>
      <c r="D9" s="33" t="s">
        <v>14</v>
      </c>
      <c r="E9" s="35" t="s">
        <v>15</v>
      </c>
      <c r="F9" s="37" t="s">
        <v>16</v>
      </c>
    </row>
    <row r="10" spans="1:6" ht="21.75" customHeight="1">
      <c r="A10" s="38" t="s">
        <v>17</v>
      </c>
      <c r="B10" s="39"/>
      <c r="C10" s="39"/>
      <c r="D10" s="40" t="s">
        <v>18</v>
      </c>
      <c r="E10" s="41"/>
      <c r="F10" s="42"/>
    </row>
    <row r="11" spans="1:6" ht="21.75" customHeight="1">
      <c r="A11" s="38" t="s">
        <v>19</v>
      </c>
      <c r="B11" s="39"/>
      <c r="C11" s="39"/>
      <c r="D11" s="40" t="s">
        <v>20</v>
      </c>
      <c r="E11" s="41"/>
      <c r="F11" s="43"/>
    </row>
    <row r="12" spans="1:6" ht="21.75" customHeight="1">
      <c r="A12" s="38" t="s">
        <v>19</v>
      </c>
      <c r="B12" s="39"/>
      <c r="C12" s="39"/>
      <c r="D12" s="40" t="s">
        <v>21</v>
      </c>
      <c r="E12" s="41"/>
      <c r="F12" s="43"/>
    </row>
    <row r="13" spans="1:6" ht="21.75" customHeight="1">
      <c r="A13" s="38" t="s">
        <v>19</v>
      </c>
      <c r="B13" s="44"/>
      <c r="C13" s="44"/>
      <c r="D13" s="40" t="s">
        <v>22</v>
      </c>
      <c r="E13" s="41"/>
      <c r="F13" s="43"/>
    </row>
    <row r="14" spans="1:6" ht="21.75" customHeight="1">
      <c r="A14" s="38" t="s">
        <v>23</v>
      </c>
      <c r="B14" s="44"/>
      <c r="C14" s="44"/>
      <c r="D14" s="40" t="s">
        <v>24</v>
      </c>
      <c r="E14" s="41"/>
      <c r="F14" s="43"/>
    </row>
    <row r="15" spans="1:6" ht="39.75" customHeight="1">
      <c r="A15" s="38" t="s">
        <v>25</v>
      </c>
      <c r="B15" s="44"/>
      <c r="C15" s="44"/>
      <c r="D15" s="45" t="s">
        <v>26</v>
      </c>
      <c r="E15" s="41"/>
      <c r="F15" s="43"/>
    </row>
    <row r="16" spans="1:6" ht="30" customHeight="1">
      <c r="A16" s="38" t="s">
        <v>27</v>
      </c>
      <c r="B16" s="39"/>
      <c r="C16" s="39"/>
      <c r="D16" s="45" t="s">
        <v>28</v>
      </c>
      <c r="E16" s="41"/>
      <c r="F16" s="43"/>
    </row>
    <row r="17" spans="1:7" ht="21.75" customHeight="1">
      <c r="A17" s="38" t="s">
        <v>29</v>
      </c>
      <c r="B17" s="44"/>
      <c r="C17" s="44"/>
      <c r="D17" t="s">
        <v>30</v>
      </c>
      <c r="E17" s="41"/>
      <c r="F17" s="42"/>
      <c r="G17" s="22"/>
    </row>
    <row r="18" spans="1:6" ht="21.75" customHeight="1">
      <c r="A18" s="46"/>
      <c r="B18" s="44"/>
      <c r="C18" s="44"/>
      <c r="D18" s="40" t="s">
        <v>31</v>
      </c>
      <c r="E18" s="41"/>
      <c r="F18" s="43"/>
    </row>
    <row r="19" spans="1:6" ht="21.75" customHeight="1">
      <c r="A19" s="46"/>
      <c r="B19" s="44"/>
      <c r="C19" s="44"/>
      <c r="D19" s="40" t="s">
        <v>32</v>
      </c>
      <c r="E19" s="41"/>
      <c r="F19" s="43"/>
    </row>
    <row r="20" spans="1:6" ht="21.75" customHeight="1">
      <c r="A20" s="46"/>
      <c r="B20" s="44"/>
      <c r="C20" s="44"/>
      <c r="D20" s="40" t="s">
        <v>33</v>
      </c>
      <c r="E20" s="41"/>
      <c r="F20" s="43"/>
    </row>
    <row r="21" spans="1:6" ht="21.75" customHeight="1">
      <c r="A21" s="46"/>
      <c r="B21" s="44"/>
      <c r="C21" s="44"/>
      <c r="D21" s="47" t="s">
        <v>34</v>
      </c>
      <c r="E21" s="41"/>
      <c r="F21" s="43"/>
    </row>
    <row r="22" spans="1:6" ht="21.75" customHeight="1">
      <c r="A22" s="46"/>
      <c r="B22" s="44"/>
      <c r="C22" s="44"/>
      <c r="D22" s="47" t="s">
        <v>35</v>
      </c>
      <c r="E22" s="41"/>
      <c r="F22" s="43"/>
    </row>
    <row r="23" spans="1:6" ht="21.75" customHeight="1">
      <c r="A23" s="46"/>
      <c r="B23" s="44"/>
      <c r="C23" s="44"/>
      <c r="D23" s="48" t="s">
        <v>36</v>
      </c>
      <c r="E23" s="41"/>
      <c r="F23" s="49"/>
    </row>
    <row r="24" spans="1:6" ht="21.75" customHeight="1">
      <c r="A24" s="50" t="s">
        <v>37</v>
      </c>
      <c r="B24" s="51">
        <f>SUM(B10:B20)</f>
        <v>0</v>
      </c>
      <c r="C24" s="51">
        <f>SUM(C10:C20)</f>
        <v>0</v>
      </c>
      <c r="D24" s="50" t="s">
        <v>36</v>
      </c>
      <c r="E24" s="52"/>
      <c r="F24" s="53"/>
    </row>
    <row r="25" spans="1:6" ht="14.25">
      <c r="A25" s="54"/>
      <c r="B25" s="54"/>
      <c r="C25" s="54"/>
      <c r="D25" s="54"/>
      <c r="E25" s="54"/>
      <c r="F25" s="54"/>
    </row>
    <row r="26" spans="1:6" ht="14.25">
      <c r="A26" s="54"/>
      <c r="B26" s="54"/>
      <c r="C26" s="54"/>
      <c r="D26" s="54"/>
      <c r="E26" s="54"/>
      <c r="F26" s="54"/>
    </row>
    <row r="27" spans="1:6" ht="14.25">
      <c r="A27" s="54" t="s">
        <v>38</v>
      </c>
      <c r="B27" s="54"/>
      <c r="C27" s="54"/>
      <c r="D27" s="54" t="s">
        <v>39</v>
      </c>
      <c r="E27" s="54"/>
      <c r="F27" s="55"/>
    </row>
    <row r="28" spans="1:6" ht="14.25">
      <c r="A28" s="54"/>
      <c r="B28" s="54"/>
      <c r="C28" s="54"/>
      <c r="D28" s="54"/>
      <c r="E28" s="54"/>
      <c r="F28" s="54"/>
    </row>
    <row r="29" spans="1:6" ht="14.25">
      <c r="A29" s="54"/>
      <c r="B29" s="54"/>
      <c r="C29" s="54"/>
      <c r="D29" s="54"/>
      <c r="E29" s="54"/>
      <c r="F29" s="54"/>
    </row>
    <row r="30" spans="1:6" ht="14.25">
      <c r="A30" s="54"/>
      <c r="B30" s="54"/>
      <c r="C30" s="54"/>
      <c r="D30" s="54"/>
      <c r="E30" s="54"/>
      <c r="F30" s="54"/>
    </row>
    <row r="31" spans="1:6" ht="14.25">
      <c r="A31" s="56" t="s">
        <v>40</v>
      </c>
      <c r="B31" s="54"/>
      <c r="C31" s="54"/>
      <c r="D31" s="54" t="s">
        <v>41</v>
      </c>
      <c r="E31" s="54"/>
      <c r="F31" s="54"/>
    </row>
    <row r="32" spans="1:6" ht="14.25">
      <c r="A32" s="54"/>
      <c r="B32" s="54"/>
      <c r="C32" s="54"/>
      <c r="D32" s="54"/>
      <c r="E32" s="54"/>
      <c r="F32" s="54"/>
    </row>
    <row r="33" spans="1:6" ht="14.25">
      <c r="A33" s="54"/>
      <c r="B33" s="54"/>
      <c r="C33" s="54"/>
      <c r="D33" s="54"/>
      <c r="E33" s="54"/>
      <c r="F33" s="54"/>
    </row>
    <row r="34" spans="1:6" ht="14.25">
      <c r="A34" s="54"/>
      <c r="B34" s="54"/>
      <c r="C34" s="54"/>
      <c r="D34" s="54"/>
      <c r="E34" s="54"/>
      <c r="F34" s="54"/>
    </row>
    <row r="35" spans="1:6" ht="14.25">
      <c r="A35" s="54"/>
      <c r="B35" s="54"/>
      <c r="C35" s="54"/>
      <c r="D35" s="54"/>
      <c r="E35" s="54"/>
      <c r="F35" s="54"/>
    </row>
  </sheetData>
  <sheetProtection/>
  <mergeCells count="10">
    <mergeCell ref="A2:F2"/>
    <mergeCell ref="A3:F3"/>
    <mergeCell ref="B4:F4"/>
    <mergeCell ref="B5:F5"/>
    <mergeCell ref="B6:C6"/>
    <mergeCell ref="E6:F6"/>
    <mergeCell ref="B7:C7"/>
    <mergeCell ref="E7:F7"/>
    <mergeCell ref="A8:C8"/>
    <mergeCell ref="D8:F8"/>
  </mergeCells>
  <printOptions/>
  <pageMargins left="0.9048611111111111" right="0.15694444444444444" top="0.7868055555555555" bottom="0.7868055555555555" header="0.5118055555555555" footer="0.5118055555555555"/>
  <pageSetup horizontalDpi="600" verticalDpi="600" orientation="portrait" paperSize="9" scale="89"/>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A10" sqref="A10:F10"/>
    </sheetView>
  </sheetViews>
  <sheetFormatPr defaultColWidth="9.00390625" defaultRowHeight="14.25"/>
  <cols>
    <col min="1" max="1" width="7.75390625" style="0" customWidth="1"/>
    <col min="2" max="2" width="18.50390625" style="0" customWidth="1"/>
    <col min="3" max="3" width="14.375" style="0" customWidth="1"/>
    <col min="4" max="4" width="9.875" style="0" customWidth="1"/>
    <col min="5" max="5" width="10.875" style="0" customWidth="1"/>
    <col min="6" max="6" width="36.375" style="23" customWidth="1"/>
    <col min="7" max="7" width="14.50390625" style="0" customWidth="1"/>
  </cols>
  <sheetData>
    <row r="1" spans="1:6" ht="25.5" customHeight="1">
      <c r="A1" s="24" t="s">
        <v>42</v>
      </c>
      <c r="B1" s="24"/>
      <c r="C1" s="24"/>
      <c r="D1" s="24"/>
      <c r="E1" s="24"/>
      <c r="F1" s="24"/>
    </row>
    <row r="2" spans="1:6" ht="22.5" customHeight="1">
      <c r="A2" s="24"/>
      <c r="B2" s="24"/>
      <c r="C2" s="24"/>
      <c r="D2" s="24"/>
      <c r="E2" s="24"/>
      <c r="F2" s="25" t="s">
        <v>43</v>
      </c>
    </row>
    <row r="3" spans="1:6" s="2" customFormat="1" ht="20.25" customHeight="1">
      <c r="A3" s="6" t="s">
        <v>44</v>
      </c>
      <c r="B3" s="6" t="s">
        <v>45</v>
      </c>
      <c r="C3" s="6" t="s">
        <v>46</v>
      </c>
      <c r="D3" s="6" t="s">
        <v>47</v>
      </c>
      <c r="E3" s="6" t="s">
        <v>48</v>
      </c>
      <c r="F3" s="26" t="s">
        <v>49</v>
      </c>
    </row>
    <row r="4" spans="1:6" s="1" customFormat="1" ht="33.75" customHeight="1">
      <c r="A4" s="14">
        <v>1</v>
      </c>
      <c r="B4" s="7" t="s">
        <v>50</v>
      </c>
      <c r="C4" s="7" t="s">
        <v>51</v>
      </c>
      <c r="D4" s="27">
        <v>44383</v>
      </c>
      <c r="E4" s="8">
        <v>110</v>
      </c>
      <c r="F4" s="15" t="s">
        <v>52</v>
      </c>
    </row>
    <row r="5" spans="1:6" s="1" customFormat="1" ht="33.75" customHeight="1">
      <c r="A5" s="14">
        <v>2</v>
      </c>
      <c r="B5" s="7" t="s">
        <v>50</v>
      </c>
      <c r="C5" s="7" t="s">
        <v>51</v>
      </c>
      <c r="D5" s="27">
        <v>44383</v>
      </c>
      <c r="E5" s="8">
        <v>50</v>
      </c>
      <c r="F5" s="15" t="s">
        <v>53</v>
      </c>
    </row>
    <row r="6" spans="1:6" s="1" customFormat="1" ht="33.75" customHeight="1">
      <c r="A6" s="14">
        <v>3</v>
      </c>
      <c r="B6" s="7" t="s">
        <v>50</v>
      </c>
      <c r="C6" s="7" t="s">
        <v>51</v>
      </c>
      <c r="D6" s="27">
        <v>44383</v>
      </c>
      <c r="E6" s="8">
        <v>40</v>
      </c>
      <c r="F6" s="15" t="s">
        <v>54</v>
      </c>
    </row>
    <row r="7" spans="1:6" s="1" customFormat="1" ht="33.75" customHeight="1">
      <c r="A7" s="14">
        <v>4</v>
      </c>
      <c r="B7" s="7" t="s">
        <v>50</v>
      </c>
      <c r="C7" s="7" t="s">
        <v>55</v>
      </c>
      <c r="D7" s="27">
        <v>44383</v>
      </c>
      <c r="E7" s="8">
        <v>30</v>
      </c>
      <c r="F7" s="15" t="s">
        <v>56</v>
      </c>
    </row>
    <row r="8" spans="1:6" s="2" customFormat="1" ht="20.25" customHeight="1">
      <c r="A8" s="5" t="s">
        <v>57</v>
      </c>
      <c r="B8" s="28"/>
      <c r="C8" s="28"/>
      <c r="D8" s="29"/>
      <c r="E8" s="10">
        <f>SUM(E4:E7)</f>
        <v>230</v>
      </c>
      <c r="F8" s="16"/>
    </row>
    <row r="10" spans="1:6" ht="22.5" customHeight="1">
      <c r="A10" s="24" t="s">
        <v>58</v>
      </c>
      <c r="B10" s="24"/>
      <c r="C10" s="24"/>
      <c r="D10" s="24"/>
      <c r="E10" s="24"/>
      <c r="F10" s="24"/>
    </row>
    <row r="11" spans="1:6" s="1" customFormat="1" ht="21" customHeight="1">
      <c r="A11" s="24"/>
      <c r="B11" s="24"/>
      <c r="C11" s="24"/>
      <c r="D11" s="24"/>
      <c r="E11" s="24"/>
      <c r="F11" s="25" t="s">
        <v>43</v>
      </c>
    </row>
    <row r="12" spans="1:6" s="1" customFormat="1" ht="24" customHeight="1">
      <c r="A12" s="6" t="s">
        <v>44</v>
      </c>
      <c r="B12" s="6" t="s">
        <v>45</v>
      </c>
      <c r="C12" s="6" t="s">
        <v>46</v>
      </c>
      <c r="D12" s="6" t="s">
        <v>47</v>
      </c>
      <c r="E12" s="6" t="s">
        <v>48</v>
      </c>
      <c r="F12" s="6" t="s">
        <v>59</v>
      </c>
    </row>
    <row r="13" spans="1:6" ht="42.75">
      <c r="A13" s="14">
        <v>1</v>
      </c>
      <c r="B13" s="7" t="s">
        <v>60</v>
      </c>
      <c r="C13" s="7" t="s">
        <v>50</v>
      </c>
      <c r="D13" s="27">
        <v>44292</v>
      </c>
      <c r="E13" s="8">
        <v>270</v>
      </c>
      <c r="F13" s="15" t="s">
        <v>61</v>
      </c>
    </row>
    <row r="14" spans="1:6" ht="14.25">
      <c r="A14" s="6" t="s">
        <v>57</v>
      </c>
      <c r="B14" s="6"/>
      <c r="C14" s="6"/>
      <c r="D14" s="6"/>
      <c r="E14" s="8">
        <f>SUM(E13)</f>
        <v>270</v>
      </c>
      <c r="F14" s="15"/>
    </row>
  </sheetData>
  <sheetProtection/>
  <mergeCells count="4">
    <mergeCell ref="A1:F1"/>
    <mergeCell ref="A8:D8"/>
    <mergeCell ref="A10:F10"/>
    <mergeCell ref="A14:D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4"/>
  <sheetViews>
    <sheetView workbookViewId="0" topLeftCell="A1">
      <selection activeCell="B21" sqref="B21"/>
    </sheetView>
  </sheetViews>
  <sheetFormatPr defaultColWidth="9.00390625" defaultRowHeight="14.25"/>
  <cols>
    <col min="1" max="1" width="14.25390625" style="0" customWidth="1"/>
    <col min="2" max="2" width="24.625" style="0" customWidth="1"/>
    <col min="3" max="3" width="22.625" style="0" customWidth="1"/>
    <col min="4" max="4" width="19.00390625" style="0" customWidth="1"/>
    <col min="5" max="5" width="27.125" style="0" customWidth="1"/>
  </cols>
  <sheetData>
    <row r="1" spans="1:5" ht="22.5" customHeight="1">
      <c r="A1" s="3" t="s">
        <v>62</v>
      </c>
      <c r="B1" s="3"/>
      <c r="C1" s="3"/>
      <c r="D1" s="3"/>
      <c r="E1" s="3"/>
    </row>
    <row r="2" spans="1:5" ht="18.75" customHeight="1">
      <c r="A2" s="4"/>
      <c r="B2" s="4"/>
      <c r="C2" s="4"/>
      <c r="E2" s="4" t="s">
        <v>43</v>
      </c>
    </row>
    <row r="3" spans="1:5" ht="18" customHeight="1">
      <c r="A3" s="6" t="s">
        <v>63</v>
      </c>
      <c r="B3" s="6" t="s">
        <v>64</v>
      </c>
      <c r="C3" s="6" t="s">
        <v>65</v>
      </c>
      <c r="D3" s="6" t="s">
        <v>66</v>
      </c>
      <c r="E3" s="6" t="s">
        <v>59</v>
      </c>
    </row>
    <row r="4" spans="1:5" ht="36.75" customHeight="1">
      <c r="A4" s="14" t="s">
        <v>50</v>
      </c>
      <c r="B4" s="7" t="s">
        <v>67</v>
      </c>
      <c r="C4" s="15" t="s">
        <v>68</v>
      </c>
      <c r="D4" s="8">
        <v>62.8</v>
      </c>
      <c r="E4" s="15" t="s">
        <v>69</v>
      </c>
    </row>
    <row r="5" spans="1:5" ht="14.25">
      <c r="A5" s="14" t="s">
        <v>50</v>
      </c>
      <c r="B5" s="7" t="s">
        <v>70</v>
      </c>
      <c r="C5" s="15" t="s">
        <v>71</v>
      </c>
      <c r="D5" s="8">
        <v>1.5</v>
      </c>
      <c r="E5" s="15" t="s">
        <v>72</v>
      </c>
    </row>
    <row r="6" spans="1:5" ht="31.5" customHeight="1">
      <c r="A6" s="14" t="s">
        <v>50</v>
      </c>
      <c r="B6" s="7" t="s">
        <v>73</v>
      </c>
      <c r="C6" s="15" t="s">
        <v>74</v>
      </c>
      <c r="D6" s="8">
        <v>14.5</v>
      </c>
      <c r="E6" s="15" t="s">
        <v>75</v>
      </c>
    </row>
    <row r="7" spans="1:5" ht="24.75" customHeight="1">
      <c r="A7" s="6" t="s">
        <v>76</v>
      </c>
      <c r="B7" s="6"/>
      <c r="C7" s="6"/>
      <c r="D7" s="10">
        <f>SUM(D4:D6)</f>
        <v>78.8</v>
      </c>
      <c r="E7" s="16"/>
    </row>
    <row r="8" spans="1:5" s="1" customFormat="1" ht="14.25">
      <c r="A8" s="7" t="s">
        <v>51</v>
      </c>
      <c r="B8" s="7" t="s">
        <v>70</v>
      </c>
      <c r="C8" s="15" t="s">
        <v>71</v>
      </c>
      <c r="D8" s="8">
        <v>0.45</v>
      </c>
      <c r="E8" s="15" t="s">
        <v>72</v>
      </c>
    </row>
    <row r="9" spans="1:5" s="1" customFormat="1" ht="14.25">
      <c r="A9" s="7" t="s">
        <v>51</v>
      </c>
      <c r="B9" s="7" t="s">
        <v>70</v>
      </c>
      <c r="C9" s="15" t="s">
        <v>71</v>
      </c>
      <c r="D9" s="8">
        <v>0.4</v>
      </c>
      <c r="E9" s="15" t="s">
        <v>72</v>
      </c>
    </row>
    <row r="10" spans="1:5" s="1" customFormat="1" ht="14.25">
      <c r="A10" s="7" t="s">
        <v>55</v>
      </c>
      <c r="B10" s="7" t="s">
        <v>70</v>
      </c>
      <c r="C10" s="15" t="s">
        <v>71</v>
      </c>
      <c r="D10" s="8">
        <v>0.4</v>
      </c>
      <c r="E10" s="15" t="s">
        <v>72</v>
      </c>
    </row>
    <row r="11" spans="1:5" ht="18.75" customHeight="1">
      <c r="A11" s="6" t="s">
        <v>77</v>
      </c>
      <c r="B11" s="6"/>
      <c r="C11" s="6"/>
      <c r="D11" s="17">
        <f>SUM(D8:D10)</f>
        <v>1.25</v>
      </c>
      <c r="E11" s="18"/>
    </row>
    <row r="12" spans="1:5" s="13" customFormat="1" ht="18.75" customHeight="1">
      <c r="A12" s="19" t="s">
        <v>78</v>
      </c>
      <c r="B12" s="19"/>
      <c r="C12" s="19"/>
      <c r="D12" s="20">
        <f>D7+D11</f>
        <v>80.05</v>
      </c>
      <c r="E12" s="21"/>
    </row>
    <row r="14" ht="14.25">
      <c r="C14" s="22"/>
    </row>
  </sheetData>
  <sheetProtection/>
  <mergeCells count="4">
    <mergeCell ref="A1:E1"/>
    <mergeCell ref="A7:C7"/>
    <mergeCell ref="A11:C11"/>
    <mergeCell ref="A12:C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9"/>
  <sheetViews>
    <sheetView workbookViewId="0" topLeftCell="A1">
      <selection activeCell="B19" sqref="B19"/>
    </sheetView>
  </sheetViews>
  <sheetFormatPr defaultColWidth="9.00390625" defaultRowHeight="14.25"/>
  <cols>
    <col min="1" max="1" width="21.375" style="0" customWidth="1"/>
    <col min="2" max="2" width="13.625" style="0" customWidth="1"/>
    <col min="3" max="3" width="15.875" style="0" customWidth="1"/>
    <col min="4" max="5" width="14.75390625" style="0" customWidth="1"/>
    <col min="6" max="6" width="14.00390625" style="0" customWidth="1"/>
  </cols>
  <sheetData>
    <row r="1" spans="1:6" ht="20.25">
      <c r="A1" s="3" t="s">
        <v>79</v>
      </c>
      <c r="B1" s="3"/>
      <c r="C1" s="3"/>
      <c r="D1" s="3"/>
      <c r="E1" s="3"/>
      <c r="F1" s="3"/>
    </row>
    <row r="2" spans="1:6" ht="22.5" customHeight="1">
      <c r="A2" s="4"/>
      <c r="B2" s="4"/>
      <c r="C2" s="4"/>
      <c r="F2" s="4" t="s">
        <v>43</v>
      </c>
    </row>
    <row r="3" spans="1:6" ht="24.75" customHeight="1">
      <c r="A3" s="5" t="s">
        <v>63</v>
      </c>
      <c r="B3" s="6" t="s">
        <v>80</v>
      </c>
      <c r="C3" s="6" t="s">
        <v>81</v>
      </c>
      <c r="D3" s="6" t="s">
        <v>66</v>
      </c>
      <c r="E3" s="6" t="s">
        <v>82</v>
      </c>
      <c r="F3" s="6" t="s">
        <v>83</v>
      </c>
    </row>
    <row r="4" spans="1:6" s="1" customFormat="1" ht="24.75" customHeight="1">
      <c r="A4" s="7" t="s">
        <v>50</v>
      </c>
      <c r="B4" s="8">
        <v>270</v>
      </c>
      <c r="C4" s="8" t="e">
        <f>E4-D4</f>
        <v>#REF!</v>
      </c>
      <c r="D4" s="8">
        <f>'应付未付情况表'!D7</f>
        <v>78.8</v>
      </c>
      <c r="E4" s="8" t="e">
        <f>经费决算表（总表）!#REF!</f>
        <v>#REF!</v>
      </c>
      <c r="F4" s="8" t="e">
        <f>B4-E4</f>
        <v>#REF!</v>
      </c>
    </row>
    <row r="5" spans="1:6" s="1" customFormat="1" ht="24.75" customHeight="1">
      <c r="A5" s="9" t="s">
        <v>84</v>
      </c>
      <c r="B5" s="10">
        <f>SUM(B4)</f>
        <v>270</v>
      </c>
      <c r="C5" s="10" t="e">
        <f>SUM(C4)</f>
        <v>#REF!</v>
      </c>
      <c r="D5" s="10">
        <f>SUM(D4)</f>
        <v>78.8</v>
      </c>
      <c r="E5" s="10" t="e">
        <f>SUM(E4)</f>
        <v>#REF!</v>
      </c>
      <c r="F5" s="10" t="e">
        <f>SUM(F4)</f>
        <v>#REF!</v>
      </c>
    </row>
    <row r="6" spans="1:6" s="1" customFormat="1" ht="24.75" customHeight="1">
      <c r="A6" s="7" t="s">
        <v>51</v>
      </c>
      <c r="B6" s="8">
        <v>200</v>
      </c>
      <c r="C6" s="8" t="e">
        <f>E6-D6</f>
        <v>#REF!</v>
      </c>
      <c r="D6" s="8">
        <f>'应付未付情况表'!D8+'应付未付情况表'!D9</f>
        <v>0.8500000000000001</v>
      </c>
      <c r="E6" s="8" t="e">
        <f>#REF!+#REF!+#REF!</f>
        <v>#REF!</v>
      </c>
      <c r="F6" s="8" t="e">
        <f>B6-E6</f>
        <v>#REF!</v>
      </c>
    </row>
    <row r="7" spans="1:6" s="1" customFormat="1" ht="24.75" customHeight="1">
      <c r="A7" s="7" t="s">
        <v>55</v>
      </c>
      <c r="B7" s="8">
        <v>30</v>
      </c>
      <c r="C7" s="8" t="e">
        <f>E7-D7</f>
        <v>#REF!</v>
      </c>
      <c r="D7" s="8">
        <f>'应付未付情况表'!D10</f>
        <v>0.4</v>
      </c>
      <c r="E7" s="8" t="e">
        <f>#REF!</f>
        <v>#REF!</v>
      </c>
      <c r="F7" s="8" t="e">
        <f>B7-E7</f>
        <v>#REF!</v>
      </c>
    </row>
    <row r="8" spans="1:6" s="1" customFormat="1" ht="24.75" customHeight="1">
      <c r="A8" s="9" t="s">
        <v>85</v>
      </c>
      <c r="B8" s="10">
        <f>SUM(B6:B7)</f>
        <v>230</v>
      </c>
      <c r="C8" s="10" t="e">
        <f>SUM(C6:C7)</f>
        <v>#REF!</v>
      </c>
      <c r="D8" s="10">
        <f>SUM(D6:D7)</f>
        <v>1.25</v>
      </c>
      <c r="E8" s="10" t="e">
        <f>SUM(E6:E7)</f>
        <v>#REF!</v>
      </c>
      <c r="F8" s="10" t="e">
        <f>SUM(F6:F7)</f>
        <v>#REF!</v>
      </c>
    </row>
    <row r="9" spans="1:6" s="2" customFormat="1" ht="25.5" customHeight="1">
      <c r="A9" s="11" t="s">
        <v>57</v>
      </c>
      <c r="B9" s="12">
        <f>SUM(B8,B5)</f>
        <v>500</v>
      </c>
      <c r="C9" s="12" t="e">
        <f>SUM(C8,C5)</f>
        <v>#REF!</v>
      </c>
      <c r="D9" s="12">
        <f>SUM(D8,D5)</f>
        <v>80.05</v>
      </c>
      <c r="E9" s="12" t="e">
        <f>SUM(E8,E5)</f>
        <v>#REF!</v>
      </c>
      <c r="F9" s="12" t="e">
        <f>SUM(F8,F5)</f>
        <v>#REF!</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曹夏丽</cp:lastModifiedBy>
  <cp:lastPrinted>2014-03-31T07:51:27Z</cp:lastPrinted>
  <dcterms:created xsi:type="dcterms:W3CDTF">2013-06-07T03:12:10Z</dcterms:created>
  <dcterms:modified xsi:type="dcterms:W3CDTF">2023-12-21T09:04:06Z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1E46014E64A54CFAA590323A36254D0B_13</vt:lpwstr>
  </property>
</Properties>
</file>